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7095" yWindow="3705" windowWidth="28980" windowHeight="16440" tabRatio="500" activeTab="1"/>
  </bookViews>
  <sheets>
    <sheet name="Sheet1" sheetId="1" r:id="rId1"/>
    <sheet name="Sheet1 (2)" sheetId="2" r:id="rId2"/>
  </sheets>
  <definedNames>
    <definedName name="_xlnm.Print_Area" localSheetId="1">'Sheet1 (2)'!$A$1:$I$24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2" l="1"/>
  <c r="C19" i="2"/>
  <c r="G19" i="2"/>
  <c r="G10" i="2"/>
  <c r="C20" i="2"/>
  <c r="G20" i="2"/>
  <c r="G11" i="2"/>
  <c r="C21" i="2"/>
  <c r="G21" i="2"/>
  <c r="G12" i="2"/>
  <c r="C22" i="2"/>
  <c r="G22" i="2"/>
  <c r="G13" i="2"/>
  <c r="C23" i="2"/>
  <c r="G23" i="2"/>
  <c r="G8" i="2"/>
  <c r="C18" i="2"/>
  <c r="G18" i="2"/>
  <c r="H9" i="2"/>
  <c r="E19" i="2"/>
  <c r="H10" i="2"/>
  <c r="E20" i="2"/>
  <c r="H11" i="2"/>
  <c r="E21" i="2"/>
  <c r="H12" i="2"/>
  <c r="E22" i="2"/>
  <c r="H13" i="2"/>
  <c r="E23" i="2"/>
  <c r="H8" i="2"/>
  <c r="E18" i="2"/>
  <c r="H8" i="1"/>
  <c r="H9" i="1"/>
  <c r="H10" i="1"/>
  <c r="H11" i="1"/>
  <c r="G8" i="1"/>
  <c r="G9" i="1"/>
  <c r="G10" i="1"/>
  <c r="G11" i="1"/>
  <c r="H7" i="1"/>
  <c r="G7" i="1"/>
</calcChain>
</file>

<file path=xl/sharedStrings.xml><?xml version="1.0" encoding="utf-8"?>
<sst xmlns="http://schemas.openxmlformats.org/spreadsheetml/2006/main" count="26" uniqueCount="20">
  <si>
    <t>method of constant stimuli analysis worksheet</t>
  </si>
  <si>
    <t>jaf 11/18/14</t>
  </si>
  <si>
    <t>card number</t>
  </si>
  <si>
    <t>std. dev</t>
  </si>
  <si>
    <t>test length</t>
  </si>
  <si>
    <t>matched length</t>
  </si>
  <si>
    <t>spades</t>
  </si>
  <si>
    <t>hearts</t>
  </si>
  <si>
    <t>clubs</t>
  </si>
  <si>
    <t>diamonds</t>
  </si>
  <si>
    <t>mean length</t>
  </si>
  <si>
    <t>method of adjustment worksheet</t>
  </si>
  <si>
    <t>mean matched length</t>
  </si>
  <si>
    <t>point of subjective equality (PSE)</t>
  </si>
  <si>
    <t>just noticeable difference (JND)</t>
  </si>
  <si>
    <t>magnitude of effect</t>
  </si>
  <si>
    <t>standard deviation</t>
  </si>
  <si>
    <t>card number / test length</t>
  </si>
  <si>
    <t>Instructions: Enter the matched length for each test card length in the yellow boxes.</t>
  </si>
  <si>
    <t>version 1.0, 5/9/15 jaf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</si>
</sst>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5" fillId="2" borderId="16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9" fontId="5" fillId="0" borderId="11" xfId="1" applyFont="1" applyBorder="1" applyAlignment="1">
      <alignment horizontal="center"/>
    </xf>
    <xf numFmtId="9" fontId="5" fillId="0" borderId="12" xfId="1" applyFont="1" applyBorder="1" applyAlignment="1">
      <alignment horizontal="center"/>
    </xf>
    <xf numFmtId="9" fontId="5" fillId="0" borderId="13" xfId="1" applyFont="1" applyBorder="1" applyAlignment="1">
      <alignment horizontal="center"/>
    </xf>
    <xf numFmtId="9" fontId="5" fillId="0" borderId="15" xfId="1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2" fontId="5" fillId="0" borderId="16" xfId="1" applyNumberFormat="1" applyFont="1" applyFill="1" applyBorder="1" applyAlignment="1">
      <alignment horizontal="center"/>
    </xf>
    <xf numFmtId="2" fontId="5" fillId="0" borderId="17" xfId="1" applyNumberFormat="1" applyFont="1" applyFill="1" applyBorder="1" applyAlignment="1">
      <alignment horizontal="center"/>
    </xf>
    <xf numFmtId="2" fontId="5" fillId="0" borderId="11" xfId="1" applyNumberFormat="1" applyFont="1" applyFill="1" applyBorder="1" applyAlignment="1">
      <alignment horizontal="center"/>
    </xf>
    <xf numFmtId="2" fontId="5" fillId="0" borderId="12" xfId="1" applyNumberFormat="1" applyFont="1" applyFill="1" applyBorder="1" applyAlignment="1">
      <alignment horizontal="center"/>
    </xf>
    <xf numFmtId="2" fontId="5" fillId="0" borderId="13" xfId="1" applyNumberFormat="1" applyFont="1" applyFill="1" applyBorder="1" applyAlignment="1">
      <alignment horizontal="center"/>
    </xf>
    <xf numFmtId="2" fontId="5" fillId="0" borderId="15" xfId="1" applyNumberFormat="1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2" fontId="5" fillId="0" borderId="17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9" fontId="5" fillId="0" borderId="16" xfId="1" applyFont="1" applyBorder="1" applyAlignment="1">
      <alignment horizontal="center"/>
    </xf>
    <xf numFmtId="9" fontId="5" fillId="0" borderId="17" xfId="1" applyFont="1" applyBorder="1" applyAlignment="1">
      <alignment horizontal="center"/>
    </xf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20" sqref="F20"/>
    </sheetView>
  </sheetViews>
  <sheetFormatPr defaultColWidth="11" defaultRowHeight="15.75" x14ac:dyDescent="0.25"/>
  <sheetData>
    <row r="1" spans="1:8" ht="23.25" x14ac:dyDescent="0.35">
      <c r="A1" s="1" t="s">
        <v>0</v>
      </c>
    </row>
    <row r="2" spans="1:8" ht="23.25" x14ac:dyDescent="0.35">
      <c r="A2" s="1" t="s">
        <v>1</v>
      </c>
    </row>
    <row r="4" spans="1:8" x14ac:dyDescent="0.25">
      <c r="B4" s="3" t="s">
        <v>2</v>
      </c>
      <c r="C4" s="29" t="s">
        <v>5</v>
      </c>
      <c r="D4" s="29"/>
      <c r="E4" s="29"/>
      <c r="F4" s="29"/>
      <c r="G4" s="2"/>
      <c r="H4" s="2"/>
    </row>
    <row r="5" spans="1:8" x14ac:dyDescent="0.25">
      <c r="B5" s="3" t="s">
        <v>4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3</v>
      </c>
    </row>
    <row r="6" spans="1:8" x14ac:dyDescent="0.25">
      <c r="B6" s="3">
        <v>1</v>
      </c>
      <c r="C6" s="2"/>
      <c r="D6" s="2"/>
      <c r="E6" s="2"/>
      <c r="F6" s="2"/>
      <c r="G6" s="2"/>
      <c r="H6" s="2"/>
    </row>
    <row r="7" spans="1:8" x14ac:dyDescent="0.25">
      <c r="B7" s="3">
        <v>2</v>
      </c>
      <c r="C7" s="2">
        <v>2</v>
      </c>
      <c r="D7" s="2">
        <v>1.8</v>
      </c>
      <c r="E7" s="2">
        <v>2.1</v>
      </c>
      <c r="F7" s="2">
        <v>2.1</v>
      </c>
      <c r="G7" s="2">
        <f>AVERAGE(C7:F7)</f>
        <v>2</v>
      </c>
      <c r="H7" s="2">
        <f>STDEV(C7:F7)</f>
        <v>0.14142135623730953</v>
      </c>
    </row>
    <row r="8" spans="1:8" x14ac:dyDescent="0.25">
      <c r="B8" s="3">
        <v>3</v>
      </c>
      <c r="C8" s="2">
        <v>3.2</v>
      </c>
      <c r="D8" s="2">
        <v>3.1</v>
      </c>
      <c r="E8" s="2">
        <v>3.2</v>
      </c>
      <c r="F8" s="2">
        <v>3.3</v>
      </c>
      <c r="G8" s="2">
        <f t="shared" ref="G8:G11" si="0">AVERAGE(C8:F8)</f>
        <v>3.2</v>
      </c>
      <c r="H8" s="2">
        <f t="shared" ref="H8:H11" si="1">STDEV(C8:F8)</f>
        <v>8.1649658092772498E-2</v>
      </c>
    </row>
    <row r="9" spans="1:8" x14ac:dyDescent="0.25">
      <c r="B9" s="3">
        <v>4</v>
      </c>
      <c r="C9" s="2">
        <v>4</v>
      </c>
      <c r="D9" s="2">
        <v>4.0999999999999996</v>
      </c>
      <c r="E9" s="2">
        <v>4.3</v>
      </c>
      <c r="F9" s="2">
        <v>4.2</v>
      </c>
      <c r="G9" s="2">
        <f t="shared" si="0"/>
        <v>4.1499999999999995</v>
      </c>
      <c r="H9" s="2">
        <f t="shared" si="1"/>
        <v>0.12909944487358055</v>
      </c>
    </row>
    <row r="10" spans="1:8" x14ac:dyDescent="0.25">
      <c r="B10" s="3">
        <v>5</v>
      </c>
      <c r="C10" s="2">
        <v>5.3</v>
      </c>
      <c r="D10" s="2">
        <v>5.2</v>
      </c>
      <c r="E10" s="2">
        <v>5.3</v>
      </c>
      <c r="F10" s="2">
        <v>5.2</v>
      </c>
      <c r="G10" s="2">
        <f t="shared" si="0"/>
        <v>5.25</v>
      </c>
      <c r="H10" s="2">
        <f t="shared" si="1"/>
        <v>5.7735026918962373E-2</v>
      </c>
    </row>
    <row r="11" spans="1:8" x14ac:dyDescent="0.25">
      <c r="B11" s="3">
        <v>6</v>
      </c>
      <c r="C11" s="2">
        <v>6.5</v>
      </c>
      <c r="D11" s="2">
        <v>6.2</v>
      </c>
      <c r="E11" s="2">
        <v>6.5</v>
      </c>
      <c r="F11" s="2">
        <v>6.3</v>
      </c>
      <c r="G11" s="2">
        <f t="shared" si="0"/>
        <v>6.375</v>
      </c>
      <c r="H11" s="2">
        <f t="shared" si="1"/>
        <v>0.14999999999999997</v>
      </c>
    </row>
  </sheetData>
  <mergeCells count="1">
    <mergeCell ref="C4:F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H39"/>
  <sheetViews>
    <sheetView tabSelected="1" topLeftCell="A7" workbookViewId="0">
      <selection activeCell="H8" sqref="H8"/>
    </sheetView>
  </sheetViews>
  <sheetFormatPr defaultColWidth="11" defaultRowHeight="15.75" x14ac:dyDescent="0.25"/>
  <cols>
    <col min="1" max="1" width="6" customWidth="1"/>
    <col min="2" max="2" width="20.5" customWidth="1"/>
    <col min="3" max="6" width="15" customWidth="1"/>
    <col min="7" max="7" width="21.5" style="5" customWidth="1"/>
    <col min="8" max="8" width="19.5" style="5" customWidth="1"/>
    <col min="9" max="9" width="6" customWidth="1"/>
  </cols>
  <sheetData>
    <row r="1" spans="2:8" ht="23.25" x14ac:dyDescent="0.35">
      <c r="B1" s="1" t="s">
        <v>11</v>
      </c>
    </row>
    <row r="2" spans="2:8" ht="23.25" x14ac:dyDescent="0.35">
      <c r="B2" s="1" t="s">
        <v>19</v>
      </c>
    </row>
    <row r="3" spans="2:8" ht="23.25" x14ac:dyDescent="0.35">
      <c r="B3" s="1"/>
    </row>
    <row r="4" spans="2:8" ht="23.25" x14ac:dyDescent="0.35">
      <c r="B4" s="4" t="s">
        <v>18</v>
      </c>
    </row>
    <row r="5" spans="2:8" ht="24" thickBot="1" x14ac:dyDescent="0.4">
      <c r="B5" s="1"/>
    </row>
    <row r="6" spans="2:8" s="4" customFormat="1" ht="23.25" x14ac:dyDescent="0.35">
      <c r="B6" s="30" t="s">
        <v>17</v>
      </c>
      <c r="C6" s="58" t="s">
        <v>5</v>
      </c>
      <c r="D6" s="59"/>
      <c r="E6" s="59"/>
      <c r="F6" s="60"/>
      <c r="G6" s="30" t="s">
        <v>12</v>
      </c>
      <c r="H6" s="30" t="s">
        <v>16</v>
      </c>
    </row>
    <row r="7" spans="2:8" s="4" customFormat="1" ht="24" thickBot="1" x14ac:dyDescent="0.4">
      <c r="B7" s="31"/>
      <c r="C7" s="17" t="s">
        <v>6</v>
      </c>
      <c r="D7" s="18" t="s">
        <v>7</v>
      </c>
      <c r="E7" s="18" t="s">
        <v>8</v>
      </c>
      <c r="F7" s="19" t="s">
        <v>9</v>
      </c>
      <c r="G7" s="31"/>
      <c r="H7" s="31"/>
    </row>
    <row r="8" spans="2:8" s="4" customFormat="1" ht="23.25" x14ac:dyDescent="0.35">
      <c r="B8" s="15">
        <v>1</v>
      </c>
      <c r="C8" s="20">
        <v>0.9</v>
      </c>
      <c r="D8" s="21">
        <v>1.1000000000000001</v>
      </c>
      <c r="E8" s="21">
        <v>0.9</v>
      </c>
      <c r="F8" s="22">
        <v>1</v>
      </c>
      <c r="G8" s="16">
        <f>AVERAGE(C8:F8)</f>
        <v>0.97499999999999998</v>
      </c>
      <c r="H8" s="16">
        <f>STDEV(C8:F8)</f>
        <v>9.5742710775633844E-2</v>
      </c>
    </row>
    <row r="9" spans="2:8" s="4" customFormat="1" ht="23.25" x14ac:dyDescent="0.35">
      <c r="B9" s="11">
        <v>2</v>
      </c>
      <c r="C9" s="23">
        <v>2.2000000000000002</v>
      </c>
      <c r="D9" s="24">
        <v>2</v>
      </c>
      <c r="E9" s="24">
        <v>1.8</v>
      </c>
      <c r="F9" s="25">
        <v>1.8</v>
      </c>
      <c r="G9" s="13">
        <f>AVERAGE(C9:F9)</f>
        <v>1.95</v>
      </c>
      <c r="H9" s="13">
        <f>STDEV(C9:F9)</f>
        <v>0.19148542155126769</v>
      </c>
    </row>
    <row r="10" spans="2:8" s="4" customFormat="1" ht="23.25" x14ac:dyDescent="0.35">
      <c r="B10" s="11">
        <v>3</v>
      </c>
      <c r="C10" s="23">
        <v>2.4</v>
      </c>
      <c r="D10" s="24">
        <v>3.1</v>
      </c>
      <c r="E10" s="24">
        <v>2.9</v>
      </c>
      <c r="F10" s="25">
        <v>2.8</v>
      </c>
      <c r="G10" s="13">
        <f t="shared" ref="G10:G13" si="0">AVERAGE(C10:F10)</f>
        <v>2.8</v>
      </c>
      <c r="H10" s="13">
        <f t="shared" ref="H10:H13" si="1">STDEV(C10:F10)</f>
        <v>0.29439202887759497</v>
      </c>
    </row>
    <row r="11" spans="2:8" s="4" customFormat="1" ht="23.25" x14ac:dyDescent="0.35">
      <c r="B11" s="11">
        <v>4</v>
      </c>
      <c r="C11" s="23">
        <v>3.6</v>
      </c>
      <c r="D11" s="24">
        <v>4.2</v>
      </c>
      <c r="E11" s="24">
        <v>3.8</v>
      </c>
      <c r="F11" s="25">
        <v>3.8</v>
      </c>
      <c r="G11" s="13">
        <f t="shared" si="0"/>
        <v>3.8500000000000005</v>
      </c>
      <c r="H11" s="13">
        <f t="shared" si="1"/>
        <v>0.25166114784235838</v>
      </c>
    </row>
    <row r="12" spans="2:8" s="4" customFormat="1" ht="23.25" x14ac:dyDescent="0.35">
      <c r="B12" s="11">
        <v>5</v>
      </c>
      <c r="C12" s="23">
        <v>4.8</v>
      </c>
      <c r="D12" s="24">
        <v>5</v>
      </c>
      <c r="E12" s="24">
        <v>4.8</v>
      </c>
      <c r="F12" s="25">
        <v>4.8</v>
      </c>
      <c r="G12" s="13">
        <f t="shared" si="0"/>
        <v>4.8500000000000005</v>
      </c>
      <c r="H12" s="13">
        <f t="shared" si="1"/>
        <v>0.10000000000000009</v>
      </c>
    </row>
    <row r="13" spans="2:8" s="4" customFormat="1" ht="24" thickBot="1" x14ac:dyDescent="0.4">
      <c r="B13" s="12">
        <v>6</v>
      </c>
      <c r="C13" s="26">
        <v>5.9</v>
      </c>
      <c r="D13" s="27">
        <v>5.8</v>
      </c>
      <c r="E13" s="27">
        <v>5.9</v>
      </c>
      <c r="F13" s="28">
        <v>6</v>
      </c>
      <c r="G13" s="14">
        <f t="shared" si="0"/>
        <v>5.9</v>
      </c>
      <c r="H13" s="14">
        <f t="shared" si="1"/>
        <v>8.1649658092772678E-2</v>
      </c>
    </row>
    <row r="14" spans="2:8" s="10" customFormat="1" ht="23.25" x14ac:dyDescent="0.35">
      <c r="B14" s="8"/>
      <c r="C14" s="9"/>
      <c r="D14" s="9"/>
      <c r="E14" s="9"/>
      <c r="F14" s="9"/>
      <c r="G14" s="7"/>
      <c r="H14" s="7"/>
    </row>
    <row r="15" spans="2:8" s="4" customFormat="1" ht="24" thickBot="1" x14ac:dyDescent="0.4">
      <c r="G15" s="6"/>
      <c r="H15" s="6"/>
    </row>
    <row r="16" spans="2:8" s="4" customFormat="1" ht="23.25" x14ac:dyDescent="0.35">
      <c r="B16" s="32" t="s">
        <v>17</v>
      </c>
      <c r="C16" s="38" t="s">
        <v>13</v>
      </c>
      <c r="D16" s="39"/>
      <c r="E16" s="38" t="s">
        <v>14</v>
      </c>
      <c r="F16" s="39"/>
      <c r="G16" s="42" t="s">
        <v>15</v>
      </c>
      <c r="H16" s="43"/>
    </row>
    <row r="17" spans="2:8" s="4" customFormat="1" ht="24" thickBot="1" x14ac:dyDescent="0.4">
      <c r="B17" s="33"/>
      <c r="C17" s="40"/>
      <c r="D17" s="41"/>
      <c r="E17" s="40"/>
      <c r="F17" s="41"/>
      <c r="G17" s="44"/>
      <c r="H17" s="45"/>
    </row>
    <row r="18" spans="2:8" s="4" customFormat="1" ht="23.25" x14ac:dyDescent="0.35">
      <c r="B18" s="15">
        <v>1</v>
      </c>
      <c r="C18" s="56">
        <f t="shared" ref="C18:C23" si="2">G8</f>
        <v>0.97499999999999998</v>
      </c>
      <c r="D18" s="57"/>
      <c r="E18" s="50">
        <f t="shared" ref="E18:E23" si="3" xml:space="preserve"> 0.67 * H8</f>
        <v>6.4147616219674686E-2</v>
      </c>
      <c r="F18" s="51"/>
      <c r="G18" s="61">
        <f>(C18-B18)/B18</f>
        <v>-2.5000000000000022E-2</v>
      </c>
      <c r="H18" s="62"/>
    </row>
    <row r="19" spans="2:8" s="4" customFormat="1" ht="23.25" x14ac:dyDescent="0.35">
      <c r="B19" s="11">
        <v>2</v>
      </c>
      <c r="C19" s="46">
        <f t="shared" si="2"/>
        <v>1.95</v>
      </c>
      <c r="D19" s="47"/>
      <c r="E19" s="52">
        <f t="shared" si="3"/>
        <v>0.12829523243934937</v>
      </c>
      <c r="F19" s="53"/>
      <c r="G19" s="34">
        <f t="shared" ref="G19:G23" si="4">(C19-B19)/B19</f>
        <v>-2.5000000000000022E-2</v>
      </c>
      <c r="H19" s="35"/>
    </row>
    <row r="20" spans="2:8" s="4" customFormat="1" ht="23.25" x14ac:dyDescent="0.35">
      <c r="B20" s="11">
        <v>3</v>
      </c>
      <c r="C20" s="46">
        <f t="shared" si="2"/>
        <v>2.8</v>
      </c>
      <c r="D20" s="47"/>
      <c r="E20" s="52">
        <f t="shared" si="3"/>
        <v>0.19724265934798865</v>
      </c>
      <c r="F20" s="53"/>
      <c r="G20" s="34">
        <f t="shared" si="4"/>
        <v>-6.6666666666666721E-2</v>
      </c>
      <c r="H20" s="35"/>
    </row>
    <row r="21" spans="2:8" s="4" customFormat="1" ht="23.25" x14ac:dyDescent="0.35">
      <c r="B21" s="11">
        <v>4</v>
      </c>
      <c r="C21" s="46">
        <f t="shared" si="2"/>
        <v>3.8500000000000005</v>
      </c>
      <c r="D21" s="47"/>
      <c r="E21" s="52">
        <f t="shared" si="3"/>
        <v>0.16861296905438011</v>
      </c>
      <c r="F21" s="53"/>
      <c r="G21" s="34">
        <f t="shared" si="4"/>
        <v>-3.7499999999999867E-2</v>
      </c>
      <c r="H21" s="35"/>
    </row>
    <row r="22" spans="2:8" s="4" customFormat="1" ht="23.25" x14ac:dyDescent="0.35">
      <c r="B22" s="11">
        <v>5</v>
      </c>
      <c r="C22" s="46">
        <f t="shared" si="2"/>
        <v>4.8500000000000005</v>
      </c>
      <c r="D22" s="47"/>
      <c r="E22" s="52">
        <f t="shared" si="3"/>
        <v>6.700000000000006E-2</v>
      </c>
      <c r="F22" s="53"/>
      <c r="G22" s="34">
        <f t="shared" si="4"/>
        <v>-2.9999999999999895E-2</v>
      </c>
      <c r="H22" s="35"/>
    </row>
    <row r="23" spans="2:8" s="4" customFormat="1" ht="24" thickBot="1" x14ac:dyDescent="0.4">
      <c r="B23" s="12">
        <v>6</v>
      </c>
      <c r="C23" s="48">
        <f t="shared" si="2"/>
        <v>5.9</v>
      </c>
      <c r="D23" s="49"/>
      <c r="E23" s="54">
        <f t="shared" si="3"/>
        <v>5.4705270922157698E-2</v>
      </c>
      <c r="F23" s="55"/>
      <c r="G23" s="36">
        <f t="shared" si="4"/>
        <v>-1.6666666666666607E-2</v>
      </c>
      <c r="H23" s="37"/>
    </row>
    <row r="24" spans="2:8" ht="24" customHeight="1" x14ac:dyDescent="0.25"/>
    <row r="25" spans="2:8" ht="24" customHeight="1" x14ac:dyDescent="0.25"/>
    <row r="26" spans="2:8" ht="24" customHeight="1" x14ac:dyDescent="0.25"/>
    <row r="27" spans="2:8" ht="24" customHeight="1" x14ac:dyDescent="0.25"/>
    <row r="28" spans="2:8" ht="24" customHeight="1" x14ac:dyDescent="0.25"/>
    <row r="29" spans="2:8" ht="24" customHeight="1" x14ac:dyDescent="0.25"/>
    <row r="30" spans="2:8" ht="24" customHeight="1" x14ac:dyDescent="0.25"/>
    <row r="31" spans="2:8" ht="24" customHeight="1" x14ac:dyDescent="0.25"/>
    <row r="32" spans="2:8" ht="24" customHeight="1" x14ac:dyDescent="0.25"/>
    <row r="33" ht="24" customHeight="1" x14ac:dyDescent="0.25"/>
    <row r="34" ht="24" customHeight="1" x14ac:dyDescent="0.25"/>
    <row r="35" ht="24" customHeight="1" x14ac:dyDescent="0.25"/>
    <row r="36" ht="24" customHeight="1" x14ac:dyDescent="0.25"/>
    <row r="37" ht="24" customHeight="1" x14ac:dyDescent="0.25"/>
    <row r="38" ht="24" customHeight="1" x14ac:dyDescent="0.25"/>
    <row r="39" ht="24" customHeight="1" x14ac:dyDescent="0.25"/>
  </sheetData>
  <mergeCells count="26">
    <mergeCell ref="E23:F23"/>
    <mergeCell ref="C18:D18"/>
    <mergeCell ref="G6:G7"/>
    <mergeCell ref="H6:H7"/>
    <mergeCell ref="C6:F6"/>
    <mergeCell ref="C19:D19"/>
    <mergeCell ref="C20:D20"/>
    <mergeCell ref="G18:H18"/>
    <mergeCell ref="G19:H19"/>
    <mergeCell ref="G20:H20"/>
    <mergeCell ref="B6:B7"/>
    <mergeCell ref="B16:B17"/>
    <mergeCell ref="G21:H21"/>
    <mergeCell ref="G22:H22"/>
    <mergeCell ref="G23:H23"/>
    <mergeCell ref="C16:D17"/>
    <mergeCell ref="E16:F17"/>
    <mergeCell ref="G16:H17"/>
    <mergeCell ref="C21:D21"/>
    <mergeCell ref="C22:D22"/>
    <mergeCell ref="C23:D23"/>
    <mergeCell ref="E18:F18"/>
    <mergeCell ref="E19:F19"/>
    <mergeCell ref="E20:F20"/>
    <mergeCell ref="E21:F21"/>
    <mergeCell ref="E22:F22"/>
  </mergeCells>
  <phoneticPr fontId="6" type="noConversion"/>
  <pageMargins left="0.75" right="0.75" top="1" bottom="1" header="0.5" footer="0.5"/>
  <pageSetup scale="6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(2)'!Print_Area</vt:lpstr>
    </vt:vector>
  </TitlesOfParts>
  <Company>XXX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Kenneth M. Steele</cp:lastModifiedBy>
  <cp:lastPrinted>2015-05-13T18:33:53Z</cp:lastPrinted>
  <dcterms:created xsi:type="dcterms:W3CDTF">2014-11-18T22:37:04Z</dcterms:created>
  <dcterms:modified xsi:type="dcterms:W3CDTF">2015-05-29T14:02:14Z</dcterms:modified>
</cp:coreProperties>
</file>