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025" yWindow="915" windowWidth="29040" windowHeight="16440" tabRatio="500" activeTab="1"/>
  </bookViews>
  <sheets>
    <sheet name="Sheet1" sheetId="1" r:id="rId1"/>
    <sheet name="Sheet1 (2)" sheetId="2" r:id="rId2"/>
  </sheets>
  <definedNames>
    <definedName name="_xlnm.Print_Area" localSheetId="1">'Sheet1 (2)'!$A$1:$N$25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2" l="1"/>
  <c r="H15" i="2"/>
  <c r="C12" i="2"/>
  <c r="E12" i="2"/>
  <c r="I12" i="2"/>
  <c r="D15" i="2"/>
  <c r="F15" i="2"/>
  <c r="J15" i="2"/>
  <c r="M12" i="2"/>
  <c r="H20" i="2"/>
  <c r="N12" i="2"/>
  <c r="H21" i="2"/>
  <c r="H22" i="2"/>
  <c r="H23" i="2"/>
  <c r="H24" i="2"/>
  <c r="L15" i="2"/>
  <c r="L12" i="2"/>
  <c r="K15" i="2"/>
  <c r="K12" i="2"/>
  <c r="H8" i="1"/>
  <c r="H9" i="1"/>
  <c r="H10" i="1"/>
  <c r="H11" i="1"/>
  <c r="G8" i="1"/>
  <c r="G9" i="1"/>
  <c r="G10" i="1"/>
  <c r="G11" i="1"/>
  <c r="H7" i="1"/>
  <c r="G7" i="1"/>
</calcChain>
</file>

<file path=xl/sharedStrings.xml><?xml version="1.0" encoding="utf-8"?>
<sst xmlns="http://schemas.openxmlformats.org/spreadsheetml/2006/main" count="39" uniqueCount="35">
  <si>
    <t>method of constant stimuli analysis worksheet</t>
  </si>
  <si>
    <t>jaf 11/18/14</t>
  </si>
  <si>
    <t>card number</t>
  </si>
  <si>
    <t>std. dev</t>
  </si>
  <si>
    <t>test length</t>
  </si>
  <si>
    <t>matched length</t>
  </si>
  <si>
    <t>spades</t>
  </si>
  <si>
    <t>hearts</t>
  </si>
  <si>
    <t>clubs</t>
  </si>
  <si>
    <t>diamonds</t>
  </si>
  <si>
    <t>mean length</t>
  </si>
  <si>
    <t>method of limits worksheet</t>
  </si>
  <si>
    <t>trial series</t>
  </si>
  <si>
    <t>3 (ascending)</t>
  </si>
  <si>
    <t>1 (ascending)</t>
  </si>
  <si>
    <t>4 (descending)</t>
  </si>
  <si>
    <t>2 (descending)</t>
  </si>
  <si>
    <t xml:space="preserve"> crossover points (ascending)</t>
  </si>
  <si>
    <t xml:space="preserve"> crossover points (descending)</t>
  </si>
  <si>
    <t>series mean</t>
  </si>
  <si>
    <t>overall mean</t>
  </si>
  <si>
    <t xml:space="preserve">point of subjective equality (PSE) = overall mean = </t>
  </si>
  <si>
    <t>upper threshold (UL) = PSE + JND =</t>
  </si>
  <si>
    <t>just-noticeable-difference (JND)  = 0.67 * overall std. dev. =</t>
  </si>
  <si>
    <t xml:space="preserve">lower threshold (LL) = PSE - JND = </t>
  </si>
  <si>
    <t xml:space="preserve">interval of uncertainty (IU) = UL - LL = </t>
  </si>
  <si>
    <t>series  standard deviation</t>
  </si>
  <si>
    <t>overall standard deviation</t>
  </si>
  <si>
    <t>5 (ascending)</t>
  </si>
  <si>
    <t>6 (descending)</t>
  </si>
  <si>
    <t>7 (ascending)</t>
  </si>
  <si>
    <t>8 (descending)</t>
  </si>
  <si>
    <t>version 1.0, 5/9/15 jaf</t>
  </si>
  <si>
    <t>number on first "opposite" card</t>
  </si>
  <si>
    <t>Instructions: For each trial series, enter the number of the first card placed in the "opposite" pile in the yellow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</si>
</sst>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/>
    <xf numFmtId="2" fontId="5" fillId="0" borderId="0" xfId="0" applyNumberFormat="1" applyFo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20" sqref="F20"/>
    </sheetView>
  </sheetViews>
  <sheetFormatPr defaultColWidth="11" defaultRowHeight="15.75" x14ac:dyDescent="0.25"/>
  <sheetData>
    <row r="1" spans="1:8" ht="23.25" x14ac:dyDescent="0.35">
      <c r="A1" s="1" t="s">
        <v>0</v>
      </c>
    </row>
    <row r="2" spans="1:8" ht="23.25" x14ac:dyDescent="0.35">
      <c r="A2" s="1" t="s">
        <v>1</v>
      </c>
    </row>
    <row r="4" spans="1:8" x14ac:dyDescent="0.25">
      <c r="B4" s="3" t="s">
        <v>2</v>
      </c>
      <c r="C4" s="13" t="s">
        <v>5</v>
      </c>
      <c r="D4" s="13"/>
      <c r="E4" s="13"/>
      <c r="F4" s="13"/>
      <c r="G4" s="2"/>
      <c r="H4" s="2"/>
    </row>
    <row r="5" spans="1:8" x14ac:dyDescent="0.25">
      <c r="B5" s="3" t="s">
        <v>4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3</v>
      </c>
    </row>
    <row r="6" spans="1:8" x14ac:dyDescent="0.25">
      <c r="B6" s="3">
        <v>1</v>
      </c>
      <c r="C6" s="2"/>
      <c r="D6" s="2"/>
      <c r="E6" s="2"/>
      <c r="F6" s="2"/>
      <c r="G6" s="2"/>
      <c r="H6" s="2"/>
    </row>
    <row r="7" spans="1:8" x14ac:dyDescent="0.25">
      <c r="B7" s="3">
        <v>2</v>
      </c>
      <c r="C7" s="2">
        <v>2</v>
      </c>
      <c r="D7" s="2">
        <v>1.8</v>
      </c>
      <c r="E7" s="2">
        <v>2.1</v>
      </c>
      <c r="F7" s="2">
        <v>2.1</v>
      </c>
      <c r="G7" s="2">
        <f>AVERAGE(C7:F7)</f>
        <v>2</v>
      </c>
      <c r="H7" s="2">
        <f>STDEV(C7:F7)</f>
        <v>0.14142135623730953</v>
      </c>
    </row>
    <row r="8" spans="1:8" x14ac:dyDescent="0.25">
      <c r="B8" s="3">
        <v>3</v>
      </c>
      <c r="C8" s="2">
        <v>3.2</v>
      </c>
      <c r="D8" s="2">
        <v>3.1</v>
      </c>
      <c r="E8" s="2">
        <v>3.2</v>
      </c>
      <c r="F8" s="2">
        <v>3.3</v>
      </c>
      <c r="G8" s="2">
        <f t="shared" ref="G8:G11" si="0">AVERAGE(C8:F8)</f>
        <v>3.2</v>
      </c>
      <c r="H8" s="2">
        <f t="shared" ref="H8:H11" si="1">STDEV(C8:F8)</f>
        <v>8.1649658092772498E-2</v>
      </c>
    </row>
    <row r="9" spans="1:8" x14ac:dyDescent="0.25">
      <c r="B9" s="3">
        <v>4</v>
      </c>
      <c r="C9" s="2">
        <v>4</v>
      </c>
      <c r="D9" s="2">
        <v>4.0999999999999996</v>
      </c>
      <c r="E9" s="2">
        <v>4.3</v>
      </c>
      <c r="F9" s="2">
        <v>4.2</v>
      </c>
      <c r="G9" s="2">
        <f t="shared" si="0"/>
        <v>4.1499999999999995</v>
      </c>
      <c r="H9" s="2">
        <f t="shared" si="1"/>
        <v>0.12909944487358055</v>
      </c>
    </row>
    <row r="10" spans="1:8" x14ac:dyDescent="0.25">
      <c r="B10" s="3">
        <v>5</v>
      </c>
      <c r="C10" s="2">
        <v>5.3</v>
      </c>
      <c r="D10" s="2">
        <v>5.2</v>
      </c>
      <c r="E10" s="2">
        <v>5.3</v>
      </c>
      <c r="F10" s="2">
        <v>5.2</v>
      </c>
      <c r="G10" s="2">
        <f t="shared" si="0"/>
        <v>5.25</v>
      </c>
      <c r="H10" s="2">
        <f t="shared" si="1"/>
        <v>5.7735026918962373E-2</v>
      </c>
    </row>
    <row r="11" spans="1:8" x14ac:dyDescent="0.25">
      <c r="B11" s="3">
        <v>6</v>
      </c>
      <c r="C11" s="2">
        <v>6.5</v>
      </c>
      <c r="D11" s="2">
        <v>6.2</v>
      </c>
      <c r="E11" s="2">
        <v>6.5</v>
      </c>
      <c r="F11" s="2">
        <v>6.3</v>
      </c>
      <c r="G11" s="2">
        <f t="shared" si="0"/>
        <v>6.375</v>
      </c>
      <c r="H11" s="2">
        <f t="shared" si="1"/>
        <v>0.14999999999999997</v>
      </c>
    </row>
  </sheetData>
  <mergeCells count="1">
    <mergeCell ref="C4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24"/>
  <sheetViews>
    <sheetView tabSelected="1" workbookViewId="0">
      <selection activeCell="C6" sqref="C6:J6"/>
    </sheetView>
  </sheetViews>
  <sheetFormatPr defaultColWidth="11" defaultRowHeight="15.75" x14ac:dyDescent="0.25"/>
  <cols>
    <col min="1" max="1" width="6" customWidth="1"/>
    <col min="2" max="2" width="17.5" customWidth="1"/>
    <col min="3" max="10" width="14.375" customWidth="1"/>
    <col min="11" max="11" width="8.375" bestFit="1" customWidth="1"/>
    <col min="12" max="12" width="14.625" customWidth="1"/>
    <col min="14" max="14" width="15.5" customWidth="1"/>
    <col min="15" max="15" width="6" customWidth="1"/>
  </cols>
  <sheetData>
    <row r="1" spans="2:14" ht="23.1" customHeight="1" x14ac:dyDescent="0.35">
      <c r="B1" s="1" t="s">
        <v>11</v>
      </c>
    </row>
    <row r="2" spans="2:14" ht="23.1" customHeight="1" x14ac:dyDescent="0.35">
      <c r="B2" s="1" t="s">
        <v>32</v>
      </c>
    </row>
    <row r="3" spans="2:14" ht="23.1" customHeight="1" x14ac:dyDescent="0.25"/>
    <row r="4" spans="2:14" ht="23.1" customHeight="1" x14ac:dyDescent="0.35">
      <c r="B4" s="12" t="s">
        <v>34</v>
      </c>
    </row>
    <row r="5" spans="2:14" ht="23.1" customHeight="1" thickBot="1" x14ac:dyDescent="0.3"/>
    <row r="6" spans="2:14" ht="29.1" customHeight="1" thickBot="1" x14ac:dyDescent="0.3">
      <c r="B6" s="59"/>
      <c r="C6" s="20" t="s">
        <v>12</v>
      </c>
      <c r="D6" s="21"/>
      <c r="E6" s="21"/>
      <c r="F6" s="21"/>
      <c r="G6" s="21"/>
      <c r="H6" s="21"/>
      <c r="I6" s="21"/>
      <c r="J6" s="22"/>
      <c r="K6" s="62"/>
      <c r="L6" s="63"/>
      <c r="M6" s="63"/>
      <c r="N6" s="64"/>
    </row>
    <row r="7" spans="2:14" ht="29.1" customHeight="1" x14ac:dyDescent="0.25">
      <c r="B7" s="60"/>
      <c r="C7" s="25" t="s">
        <v>6</v>
      </c>
      <c r="D7" s="26"/>
      <c r="E7" s="25" t="s">
        <v>7</v>
      </c>
      <c r="F7" s="26"/>
      <c r="G7" s="25" t="s">
        <v>8</v>
      </c>
      <c r="H7" s="26"/>
      <c r="I7" s="25" t="s">
        <v>9</v>
      </c>
      <c r="J7" s="26"/>
      <c r="K7" s="65"/>
      <c r="L7" s="66"/>
      <c r="M7" s="66"/>
      <c r="N7" s="67"/>
    </row>
    <row r="8" spans="2:14" ht="29.1" customHeight="1" thickBot="1" x14ac:dyDescent="0.3">
      <c r="B8" s="61"/>
      <c r="C8" s="8" t="s">
        <v>14</v>
      </c>
      <c r="D8" s="10" t="s">
        <v>16</v>
      </c>
      <c r="E8" s="8" t="s">
        <v>13</v>
      </c>
      <c r="F8" s="10" t="s">
        <v>15</v>
      </c>
      <c r="G8" s="11" t="s">
        <v>28</v>
      </c>
      <c r="H8" s="9" t="s">
        <v>29</v>
      </c>
      <c r="I8" s="11" t="s">
        <v>30</v>
      </c>
      <c r="J8" s="9" t="s">
        <v>31</v>
      </c>
      <c r="K8" s="68"/>
      <c r="L8" s="69"/>
      <c r="M8" s="69"/>
      <c r="N8" s="70"/>
    </row>
    <row r="9" spans="2:14" ht="14.1" customHeight="1" x14ac:dyDescent="0.25">
      <c r="B9" s="52" t="s">
        <v>33</v>
      </c>
      <c r="C9" s="54">
        <v>6</v>
      </c>
      <c r="D9" s="56">
        <v>5</v>
      </c>
      <c r="E9" s="56">
        <v>5</v>
      </c>
      <c r="F9" s="56">
        <v>7</v>
      </c>
      <c r="G9" s="14">
        <v>4</v>
      </c>
      <c r="H9" s="14">
        <v>5</v>
      </c>
      <c r="I9" s="14">
        <v>6</v>
      </c>
      <c r="J9" s="17">
        <v>6</v>
      </c>
      <c r="K9" s="43" t="s">
        <v>19</v>
      </c>
      <c r="L9" s="43" t="s">
        <v>26</v>
      </c>
      <c r="M9" s="43" t="s">
        <v>20</v>
      </c>
      <c r="N9" s="43" t="s">
        <v>27</v>
      </c>
    </row>
    <row r="10" spans="2:14" ht="14.1" customHeight="1" x14ac:dyDescent="0.25">
      <c r="B10" s="53"/>
      <c r="C10" s="55"/>
      <c r="D10" s="57"/>
      <c r="E10" s="57"/>
      <c r="F10" s="57"/>
      <c r="G10" s="15"/>
      <c r="H10" s="15"/>
      <c r="I10" s="15"/>
      <c r="J10" s="18"/>
      <c r="K10" s="44"/>
      <c r="L10" s="44"/>
      <c r="M10" s="44"/>
      <c r="N10" s="44"/>
    </row>
    <row r="11" spans="2:14" ht="14.1" customHeight="1" thickBot="1" x14ac:dyDescent="0.3">
      <c r="B11" s="53"/>
      <c r="C11" s="55"/>
      <c r="D11" s="57"/>
      <c r="E11" s="57"/>
      <c r="F11" s="57"/>
      <c r="G11" s="16"/>
      <c r="H11" s="16"/>
      <c r="I11" s="16"/>
      <c r="J11" s="19"/>
      <c r="K11" s="45"/>
      <c r="L11" s="45"/>
      <c r="M11" s="45"/>
      <c r="N11" s="45"/>
    </row>
    <row r="12" spans="2:14" ht="14.1" customHeight="1" x14ac:dyDescent="0.25">
      <c r="B12" s="71" t="s">
        <v>17</v>
      </c>
      <c r="C12" s="76">
        <f>C9- 0.5</f>
        <v>5.5</v>
      </c>
      <c r="D12" s="33"/>
      <c r="E12" s="27">
        <f t="shared" ref="E12:I12" si="0">E9- 0.5</f>
        <v>4.5</v>
      </c>
      <c r="F12" s="33"/>
      <c r="G12" s="27">
        <f t="shared" si="0"/>
        <v>3.5</v>
      </c>
      <c r="H12" s="33"/>
      <c r="I12" s="27">
        <f t="shared" si="0"/>
        <v>5.5</v>
      </c>
      <c r="J12" s="30"/>
      <c r="K12" s="47">
        <f>AVERAGE(C12:J14)</f>
        <v>4.75</v>
      </c>
      <c r="L12" s="41">
        <f>STDEV(C12:J14)</f>
        <v>0.9574271077563381</v>
      </c>
      <c r="M12" s="23">
        <f>AVERAGE(C12:J17)</f>
        <v>5</v>
      </c>
      <c r="N12" s="41">
        <f>STDEV(C12:J17)</f>
        <v>0.92582009977255142</v>
      </c>
    </row>
    <row r="13" spans="2:14" ht="14.1" customHeight="1" x14ac:dyDescent="0.25">
      <c r="B13" s="44"/>
      <c r="C13" s="77"/>
      <c r="D13" s="34"/>
      <c r="E13" s="28"/>
      <c r="F13" s="34"/>
      <c r="G13" s="28"/>
      <c r="H13" s="34"/>
      <c r="I13" s="28"/>
      <c r="J13" s="31"/>
      <c r="K13" s="47"/>
      <c r="L13" s="41"/>
      <c r="M13" s="23"/>
      <c r="N13" s="41"/>
    </row>
    <row r="14" spans="2:14" ht="14.1" customHeight="1" x14ac:dyDescent="0.25">
      <c r="B14" s="75"/>
      <c r="C14" s="78"/>
      <c r="D14" s="39"/>
      <c r="E14" s="29"/>
      <c r="F14" s="39"/>
      <c r="G14" s="29"/>
      <c r="H14" s="39"/>
      <c r="I14" s="29"/>
      <c r="J14" s="32"/>
      <c r="K14" s="48"/>
      <c r="L14" s="51"/>
      <c r="M14" s="23"/>
      <c r="N14" s="41"/>
    </row>
    <row r="15" spans="2:14" ht="14.1" customHeight="1" x14ac:dyDescent="0.25">
      <c r="B15" s="71" t="s">
        <v>18</v>
      </c>
      <c r="C15" s="72"/>
      <c r="D15" s="27">
        <f t="shared" ref="D15:J15" si="1">D9-0.5</f>
        <v>4.5</v>
      </c>
      <c r="E15" s="33"/>
      <c r="F15" s="27">
        <f t="shared" si="1"/>
        <v>6.5</v>
      </c>
      <c r="G15" s="33"/>
      <c r="H15" s="27">
        <f t="shared" si="1"/>
        <v>4.5</v>
      </c>
      <c r="I15" s="33"/>
      <c r="J15" s="36">
        <f t="shared" si="1"/>
        <v>5.5</v>
      </c>
      <c r="K15" s="49">
        <f>AVERAGE(C15:J17)</f>
        <v>5.25</v>
      </c>
      <c r="L15" s="46">
        <f>STDEV(C15:J17)</f>
        <v>0.9574271077563381</v>
      </c>
      <c r="M15" s="23"/>
      <c r="N15" s="41"/>
    </row>
    <row r="16" spans="2:14" ht="14.1" customHeight="1" x14ac:dyDescent="0.25">
      <c r="B16" s="44"/>
      <c r="C16" s="73"/>
      <c r="D16" s="28"/>
      <c r="E16" s="34"/>
      <c r="F16" s="28"/>
      <c r="G16" s="34"/>
      <c r="H16" s="28"/>
      <c r="I16" s="34"/>
      <c r="J16" s="37"/>
      <c r="K16" s="47"/>
      <c r="L16" s="41"/>
      <c r="M16" s="23"/>
      <c r="N16" s="41"/>
    </row>
    <row r="17" spans="2:14" ht="14.1" customHeight="1" thickBot="1" x14ac:dyDescent="0.3">
      <c r="B17" s="45"/>
      <c r="C17" s="74"/>
      <c r="D17" s="40"/>
      <c r="E17" s="35"/>
      <c r="F17" s="40"/>
      <c r="G17" s="35"/>
      <c r="H17" s="40"/>
      <c r="I17" s="35"/>
      <c r="J17" s="38"/>
      <c r="K17" s="50"/>
      <c r="L17" s="42"/>
      <c r="M17" s="24"/>
      <c r="N17" s="42"/>
    </row>
    <row r="18" spans="2:14" ht="23.1" customHeight="1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ht="23.1" customHeight="1" x14ac:dyDescent="0.25"/>
    <row r="20" spans="2:14" ht="23.1" customHeight="1" x14ac:dyDescent="0.35">
      <c r="B20" s="58" t="s">
        <v>21</v>
      </c>
      <c r="C20" s="58"/>
      <c r="D20" s="58"/>
      <c r="E20" s="58"/>
      <c r="F20" s="58"/>
      <c r="G20" s="58"/>
      <c r="H20" s="6">
        <f>M12</f>
        <v>5</v>
      </c>
    </row>
    <row r="21" spans="2:14" ht="23.1" customHeight="1" x14ac:dyDescent="0.35">
      <c r="B21" s="58" t="s">
        <v>23</v>
      </c>
      <c r="C21" s="58"/>
      <c r="D21" s="58"/>
      <c r="E21" s="58"/>
      <c r="F21" s="58"/>
      <c r="G21" s="58"/>
      <c r="H21" s="7">
        <f xml:space="preserve"> 0.67 * N12</f>
        <v>0.6202994668476095</v>
      </c>
    </row>
    <row r="22" spans="2:14" ht="23.1" customHeight="1" x14ac:dyDescent="0.35">
      <c r="B22" s="58" t="s">
        <v>22</v>
      </c>
      <c r="C22" s="58"/>
      <c r="D22" s="58"/>
      <c r="E22" s="58"/>
      <c r="F22" s="58"/>
      <c r="G22" s="58"/>
      <c r="H22" s="7">
        <f>H20+H21</f>
        <v>5.6202994668476096</v>
      </c>
    </row>
    <row r="23" spans="2:14" ht="23.1" customHeight="1" x14ac:dyDescent="0.35">
      <c r="B23" s="58" t="s">
        <v>24</v>
      </c>
      <c r="C23" s="58"/>
      <c r="D23" s="58"/>
      <c r="E23" s="58"/>
      <c r="F23" s="58"/>
      <c r="G23" s="58"/>
      <c r="H23" s="7">
        <f>H20-H21</f>
        <v>4.3797005331523904</v>
      </c>
    </row>
    <row r="24" spans="2:14" ht="23.1" customHeight="1" x14ac:dyDescent="0.35">
      <c r="B24" s="58" t="s">
        <v>25</v>
      </c>
      <c r="C24" s="58"/>
      <c r="D24" s="58"/>
      <c r="E24" s="58"/>
      <c r="F24" s="58"/>
      <c r="G24" s="58"/>
      <c r="H24" s="7">
        <f>H22-H23</f>
        <v>1.2405989336952192</v>
      </c>
    </row>
  </sheetData>
  <mergeCells count="49">
    <mergeCell ref="H9:H11"/>
    <mergeCell ref="B23:G23"/>
    <mergeCell ref="B24:G24"/>
    <mergeCell ref="B6:B8"/>
    <mergeCell ref="K6:N8"/>
    <mergeCell ref="B20:G20"/>
    <mergeCell ref="B21:G21"/>
    <mergeCell ref="B22:G22"/>
    <mergeCell ref="B15:B17"/>
    <mergeCell ref="C15:C17"/>
    <mergeCell ref="D15:D17"/>
    <mergeCell ref="E15:E17"/>
    <mergeCell ref="F15:F17"/>
    <mergeCell ref="B12:B14"/>
    <mergeCell ref="C12:C14"/>
    <mergeCell ref="D12:D14"/>
    <mergeCell ref="G9:G11"/>
    <mergeCell ref="F12:F14"/>
    <mergeCell ref="B9:B11"/>
    <mergeCell ref="C9:C11"/>
    <mergeCell ref="D9:D11"/>
    <mergeCell ref="E9:E11"/>
    <mergeCell ref="F9:F11"/>
    <mergeCell ref="E12:E14"/>
    <mergeCell ref="N12:N17"/>
    <mergeCell ref="K9:K11"/>
    <mergeCell ref="L9:L11"/>
    <mergeCell ref="M9:M11"/>
    <mergeCell ref="N9:N11"/>
    <mergeCell ref="L15:L17"/>
    <mergeCell ref="K12:K14"/>
    <mergeCell ref="K15:K17"/>
    <mergeCell ref="L12:L14"/>
    <mergeCell ref="I9:I11"/>
    <mergeCell ref="J9:J11"/>
    <mergeCell ref="C6:J6"/>
    <mergeCell ref="M12:M17"/>
    <mergeCell ref="C7:D7"/>
    <mergeCell ref="E7:F7"/>
    <mergeCell ref="I12:I14"/>
    <mergeCell ref="J12:J14"/>
    <mergeCell ref="G7:H7"/>
    <mergeCell ref="I7:J7"/>
    <mergeCell ref="I15:I17"/>
    <mergeCell ref="J15:J17"/>
    <mergeCell ref="G12:G14"/>
    <mergeCell ref="H12:H14"/>
    <mergeCell ref="G15:G17"/>
    <mergeCell ref="H15:H17"/>
  </mergeCells>
  <phoneticPr fontId="6" type="noConversion"/>
  <pageMargins left="0.75" right="0.75" top="1" bottom="1" header="0.5" footer="0.5"/>
  <pageSetup scale="4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(2)'!Print_Area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Kenneth M. Steele</cp:lastModifiedBy>
  <cp:lastPrinted>2015-05-13T18:40:34Z</cp:lastPrinted>
  <dcterms:created xsi:type="dcterms:W3CDTF">2014-11-18T22:37:04Z</dcterms:created>
  <dcterms:modified xsi:type="dcterms:W3CDTF">2015-05-29T13:59:05Z</dcterms:modified>
</cp:coreProperties>
</file>